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退役大学生士兵计划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<sst xmlns="http://schemas.openxmlformats.org/spreadsheetml/2006/main" count="51" uniqueCount="44">
  <si>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</si>
  <si>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</si>
  <si>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</si>
  <si>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</si>
  <si>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</si>
  <si>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</si>
  <si>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</si>
  <si>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</si>
  <si>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</si>
  <si>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折算成绩</t>
  </si>
  <si>
    <t>权重分数（60%）</t>
  </si>
  <si>
    <t>面试成绩</t>
  </si>
  <si>
    <t>专业课笔试</t>
  </si>
  <si>
    <t>外国语听说能力测试</t>
  </si>
  <si>
    <t>权重40%</t>
  </si>
  <si>
    <t>权重30%</t>
  </si>
  <si>
    <t>总分</t>
  </si>
  <si>
    <t>权重分数（40%）</t>
  </si>
  <si>
    <t>严洁芹</t>
  </si>
  <si>
    <t>105133000000292</t>
  </si>
  <si>
    <t>杨洪涛</t>
  </si>
  <si>
    <t>105133000000282</t>
  </si>
  <si>
    <t>高昂</t>
  </si>
  <si>
    <t>105133000000216</t>
  </si>
  <si>
    <t>105133000000294</t>
  </si>
  <si>
    <t>肖星</t>
  </si>
  <si>
    <t>105133000000309</t>
  </si>
  <si>
    <t>李皓伦</t>
  </si>
  <si>
    <t>105133000000142</t>
  </si>
  <si>
    <t>田小宇</t>
  </si>
  <si>
    <t>105133000000323</t>
  </si>
  <si>
    <t>李真情</t>
  </si>
  <si>
    <t>105133000000285</t>
  </si>
  <si>
    <t>王豪</t>
  </si>
  <si>
    <t>105133000000319</t>
  </si>
  <si>
    <t>105133000000276</t>
  </si>
  <si>
    <t>105133000000150</t>
  </si>
  <si>
    <t>复试成绩低于60分</t>
  </si>
  <si>
    <t>同等学历加试成绩低于60分</t>
  </si>
  <si>
    <t>未参加复试</t>
  </si>
  <si>
    <t>罗世强</t>
  </si>
  <si>
    <t>李化星</t>
  </si>
  <si>
    <t>樊伟杰</t>
  </si>
  <si>
    <t>2023年湖北师范大学体育学院研究生招生考试总评成绩登记表（退役大学生士兵计划考生）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</si>
</sst>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#,##0;\(#,##0\)"/>
    <numFmt numFmtId="180" formatCode="_-* #,##0_-;\-* #,##0_-;_-* &quot;-&quot;_-;_-@_-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\ #,##0_-;[Red]&quot;$&quot;\ #,##0\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0_);[Red]\(0\)"/>
    <numFmt numFmtId="192" formatCode="0.0_ "/>
    <numFmt numFmtId="193" formatCode="0.0_);[Red]\(0.0\)"/>
    <numFmt numFmtId="194" formatCode="0.00_ "/>
    <numFmt numFmtId="195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1"/>
      <name val="Calibri Light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0">
      <alignment/>
      <protection locked="0"/>
    </xf>
    <xf numFmtId="0" fontId="13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0" borderId="0">
      <alignment horizontal="center" wrapText="1"/>
      <protection locked="0"/>
    </xf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3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32" fillId="0" borderId="0">
      <alignment/>
      <protection/>
    </xf>
    <xf numFmtId="15" fontId="34" fillId="0" borderId="0">
      <alignment/>
      <protection/>
    </xf>
    <xf numFmtId="185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9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35" fillId="5" borderId="3" applyNumberFormat="0" applyBorder="0" applyAlignment="0" applyProtection="0"/>
    <xf numFmtId="187" fontId="37" fillId="17" borderId="0">
      <alignment/>
      <protection/>
    </xf>
    <xf numFmtId="187" fontId="38" fillId="1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>
      <alignment/>
      <protection/>
    </xf>
    <xf numFmtId="37" fontId="39" fillId="0" borderId="0">
      <alignment/>
      <protection/>
    </xf>
    <xf numFmtId="186" fontId="12" fillId="0" borderId="0">
      <alignment/>
      <protection/>
    </xf>
    <xf numFmtId="0" fontId="18" fillId="0" borderId="0">
      <alignment/>
      <protection/>
    </xf>
    <xf numFmtId="14" fontId="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1" fillId="0" borderId="4">
      <alignment horizontal="center"/>
      <protection/>
    </xf>
    <xf numFmtId="3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40" fillId="20" borderId="5">
      <alignment/>
      <protection locked="0"/>
    </xf>
    <xf numFmtId="0" fontId="41" fillId="0" borderId="0">
      <alignment/>
      <protection/>
    </xf>
    <xf numFmtId="0" fontId="40" fillId="20" borderId="5">
      <alignment/>
      <protection locked="0"/>
    </xf>
    <xf numFmtId="0" fontId="40" fillId="20" borderId="5">
      <alignment/>
      <protection locked="0"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0" applyNumberFormat="0" applyFill="0" applyProtection="0">
      <alignment horizontal="center"/>
    </xf>
    <xf numFmtId="0" fontId="10" fillId="21" borderId="0" applyNumberFormat="0" applyBorder="0" applyAlignment="0" applyProtection="0"/>
    <xf numFmtId="0" fontId="4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50" fillId="7" borderId="0" applyNumberFormat="0" applyBorder="0" applyAlignment="0" applyProtection="0"/>
    <xf numFmtId="0" fontId="2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12" applyNumberFormat="0" applyAlignment="0" applyProtection="0"/>
    <xf numFmtId="0" fontId="25" fillId="15" borderId="13" applyNumberFormat="0" applyAlignment="0" applyProtection="0"/>
    <xf numFmtId="0" fontId="20" fillId="0" borderId="0" applyNumberFormat="0" applyFill="0" applyBorder="0" applyAlignment="0" applyProtection="0"/>
    <xf numFmtId="0" fontId="44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6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29" fillId="10" borderId="0" applyNumberFormat="0" applyBorder="0" applyAlignment="0" applyProtection="0"/>
    <xf numFmtId="0" fontId="23" fillId="9" borderId="15" applyNumberFormat="0" applyAlignment="0" applyProtection="0"/>
    <xf numFmtId="0" fontId="7" fillId="3" borderId="12" applyNumberFormat="0" applyAlignment="0" applyProtection="0"/>
    <xf numFmtId="1" fontId="12" fillId="0" borderId="10" applyFill="0" applyProtection="0">
      <alignment horizontal="center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14" fillId="11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52" fillId="0" borderId="3" xfId="0" applyFont="1" applyBorder="1" applyAlignment="1">
      <alignment horizontal="center" vertical="center"/>
    </xf>
    <xf numFmtId="194" fontId="52" fillId="0" borderId="3" xfId="0" applyNumberFormat="1" applyFont="1" applyBorder="1" applyAlignment="1">
      <alignment horizontal="center"/>
    </xf>
    <xf numFmtId="195" fontId="52" fillId="0" borderId="3" xfId="0" applyNumberFormat="1" applyFont="1" applyBorder="1" applyAlignment="1">
      <alignment horizontal="center" vertical="center"/>
    </xf>
    <xf numFmtId="195" fontId="52" fillId="0" borderId="3" xfId="0" applyNumberFormat="1" applyFont="1" applyFill="1" applyBorder="1" applyAlignment="1">
      <alignment horizontal="center" vertical="center" wrapText="1"/>
    </xf>
    <xf numFmtId="195" fontId="53" fillId="0" borderId="3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/>
    </xf>
    <xf numFmtId="195" fontId="52" fillId="0" borderId="3" xfId="0" applyNumberFormat="1" applyFont="1" applyBorder="1" applyAlignment="1">
      <alignment horizontal="center"/>
    </xf>
    <xf numFmtId="195" fontId="52" fillId="0" borderId="3" xfId="0" applyNumberFormat="1" applyFont="1" applyFill="1" applyBorder="1" applyAlignment="1">
      <alignment horizontal="center" vertical="center"/>
    </xf>
    <xf numFmtId="0" fontId="5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91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7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e鯪9Y_x000B_ 2" xfId="80"/>
    <cellStyle name="e鯪9Y_x000B__Book1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Percent" xfId="115"/>
    <cellStyle name="捠壿 [0.00]_Region Orders (2)" xfId="116"/>
    <cellStyle name="捠壿_Region Orders (2)" xfId="117"/>
    <cellStyle name="编号" xfId="118"/>
    <cellStyle name="标题" xfId="119"/>
    <cellStyle name="标题 1" xfId="120"/>
    <cellStyle name="标题 2" xfId="121"/>
    <cellStyle name="标题 3" xfId="122"/>
    <cellStyle name="标题 4" xfId="123"/>
    <cellStyle name="标题1" xfId="124"/>
    <cellStyle name="表标题" xfId="125"/>
    <cellStyle name="部门" xfId="126"/>
    <cellStyle name="差" xfId="127"/>
    <cellStyle name="差_Book1" xfId="128"/>
    <cellStyle name="差_Book1_1" xfId="129"/>
    <cellStyle name="差_Book1_2" xfId="130"/>
    <cellStyle name="差_Book1_3" xfId="131"/>
    <cellStyle name="常规 10" xfId="132"/>
    <cellStyle name="常规 11" xfId="133"/>
    <cellStyle name="常规 2" xfId="134"/>
    <cellStyle name="常规 3" xfId="135"/>
    <cellStyle name="常规 4" xfId="136"/>
    <cellStyle name="常规 8" xfId="137"/>
    <cellStyle name="常规 9" xfId="138"/>
    <cellStyle name="Hyperlink" xfId="139"/>
    <cellStyle name="分级显示列_1_Book1" xfId="140"/>
    <cellStyle name="分级显示行_1_Book1" xfId="141"/>
    <cellStyle name="好" xfId="142"/>
    <cellStyle name="好_Book1" xfId="143"/>
    <cellStyle name="好_Book1_1" xfId="144"/>
    <cellStyle name="好_Book1_2" xfId="145"/>
    <cellStyle name="好_Book1_3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着色 1" xfId="175"/>
    <cellStyle name="着色 2" xfId="176"/>
    <cellStyle name="着色 3" xfId="177"/>
    <cellStyle name="着色 4" xfId="178"/>
    <cellStyle name="着色 5" xfId="179"/>
    <cellStyle name="着色 6" xfId="180"/>
    <cellStyle name="寘嬫愗傝 [0.00]_Region Orders (2)" xfId="181"/>
    <cellStyle name="寘嬫愗傝_Region Orders (2)" xfId="182"/>
    <cellStyle name="注释" xfId="183"/>
  </cellStyles>
  <dxfs count="4">
    <dxf>
      <font>
        <b val="0"/>
        <u val="single"/>
        <color indexed="10"/>
      </font>
    </dxf>
    <dxf>
      <font>
        <b val="0"/>
        <u val="single"/>
        <color indexed="10"/>
      </font>
    </dxf>
    <dxf>
      <font>
        <b val="0"/>
        <u val="single"/>
        <color indexed="10"/>
      </font>
    </dxf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17.50390625" style="0" customWidth="1"/>
    <col min="4" max="5" width="7.625" style="0" customWidth="1"/>
    <col min="6" max="6" width="7.50390625" style="0" customWidth="1"/>
    <col min="7" max="9" width="7.125" style="0" customWidth="1"/>
    <col min="10" max="10" width="7.00390625" style="0" customWidth="1"/>
    <col min="11" max="11" width="8.125" style="0" customWidth="1"/>
    <col min="12" max="12" width="9.00390625" style="0" customWidth="1"/>
    <col min="13" max="13" width="8.00390625" style="0" customWidth="1"/>
    <col min="14" max="14" width="7.875" style="0" customWidth="1"/>
    <col min="15" max="15" width="8.125" style="0" customWidth="1"/>
    <col min="16" max="16" width="4.875" style="0" customWidth="1"/>
    <col min="17" max="17" width="20.75390625" style="16" customWidth="1"/>
  </cols>
  <sheetData>
    <row r="1" spans="1:17" ht="2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7" customHeight="1">
      <c r="A2" s="18" t="s">
        <v>0</v>
      </c>
      <c r="B2" s="18" t="s">
        <v>1</v>
      </c>
      <c r="C2" s="19" t="s">
        <v>2</v>
      </c>
      <c r="D2" s="18" t="s">
        <v>3</v>
      </c>
      <c r="E2" s="18"/>
      <c r="F2" s="18"/>
      <c r="G2" s="18" t="s">
        <v>4</v>
      </c>
      <c r="H2" s="18"/>
      <c r="I2" s="18"/>
      <c r="J2" s="18"/>
      <c r="K2" s="18"/>
      <c r="L2" s="18"/>
      <c r="M2" s="18"/>
      <c r="N2" s="18"/>
      <c r="O2" s="18" t="s">
        <v>5</v>
      </c>
      <c r="P2" s="18" t="s">
        <v>6</v>
      </c>
      <c r="Q2" s="21" t="s">
        <v>7</v>
      </c>
    </row>
    <row r="3" spans="1:17" ht="23.25" customHeight="1">
      <c r="A3" s="18"/>
      <c r="B3" s="18"/>
      <c r="C3" s="19"/>
      <c r="D3" s="20" t="s">
        <v>8</v>
      </c>
      <c r="E3" s="20" t="s">
        <v>9</v>
      </c>
      <c r="F3" s="20" t="s">
        <v>10</v>
      </c>
      <c r="G3" s="20" t="s">
        <v>11</v>
      </c>
      <c r="H3" s="20"/>
      <c r="I3" s="20" t="s">
        <v>12</v>
      </c>
      <c r="J3" s="20"/>
      <c r="K3" s="20" t="s">
        <v>13</v>
      </c>
      <c r="L3" s="20"/>
      <c r="M3" s="20" t="s">
        <v>4</v>
      </c>
      <c r="N3" s="20"/>
      <c r="O3" s="18"/>
      <c r="P3" s="18"/>
      <c r="Q3" s="21"/>
    </row>
    <row r="4" spans="1:17" ht="27.75" customHeight="1">
      <c r="A4" s="18"/>
      <c r="B4" s="18"/>
      <c r="C4" s="19"/>
      <c r="D4" s="20"/>
      <c r="E4" s="20"/>
      <c r="F4" s="20"/>
      <c r="G4" s="17" t="s">
        <v>8</v>
      </c>
      <c r="H4" s="17" t="s">
        <v>14</v>
      </c>
      <c r="I4" s="17" t="s">
        <v>8</v>
      </c>
      <c r="J4" s="17" t="s">
        <v>15</v>
      </c>
      <c r="K4" s="17" t="s">
        <v>8</v>
      </c>
      <c r="L4" s="17" t="s">
        <v>15</v>
      </c>
      <c r="M4" s="17" t="s">
        <v>16</v>
      </c>
      <c r="N4" s="17" t="s">
        <v>17</v>
      </c>
      <c r="O4" s="18"/>
      <c r="P4" s="18"/>
      <c r="Q4" s="21"/>
    </row>
    <row r="5" spans="1:17" ht="15">
      <c r="A5" s="5">
        <v>1</v>
      </c>
      <c r="B5" s="4" t="s">
        <v>18</v>
      </c>
      <c r="C5" s="1" t="s">
        <v>19</v>
      </c>
      <c r="D5" s="6">
        <v>323</v>
      </c>
      <c r="E5" s="7">
        <v>105.90163934426229</v>
      </c>
      <c r="F5" s="7">
        <f aca="true" t="shared" si="0" ref="F5:F14">E5*0.6</f>
        <v>63.540983606557376</v>
      </c>
      <c r="G5" s="8">
        <v>82.6</v>
      </c>
      <c r="H5" s="7">
        <f aca="true" t="shared" si="1" ref="H5:H14">G5*0.4</f>
        <v>33.04</v>
      </c>
      <c r="I5" s="7">
        <v>82.8</v>
      </c>
      <c r="J5" s="7">
        <f aca="true" t="shared" si="2" ref="J5:J14">I5*0.3</f>
        <v>24.84</v>
      </c>
      <c r="K5" s="7">
        <v>80.33333333333333</v>
      </c>
      <c r="L5" s="7">
        <f aca="true" t="shared" si="3" ref="L5:L14">K5*0.3</f>
        <v>24.099999999999998</v>
      </c>
      <c r="M5" s="10">
        <v>81.97999999999999</v>
      </c>
      <c r="N5" s="7">
        <f aca="true" t="shared" si="4" ref="N5:N14">M5*0.4</f>
        <v>32.791999999999994</v>
      </c>
      <c r="O5" s="8">
        <v>96.33298360655738</v>
      </c>
      <c r="P5" s="11">
        <v>1</v>
      </c>
      <c r="Q5" s="15"/>
    </row>
    <row r="6" spans="1:17" ht="15">
      <c r="A6" s="5">
        <v>2</v>
      </c>
      <c r="B6" s="1" t="s">
        <v>20</v>
      </c>
      <c r="C6" s="1" t="s">
        <v>21</v>
      </c>
      <c r="D6" s="6">
        <v>328</v>
      </c>
      <c r="E6" s="7">
        <v>107.54098360655738</v>
      </c>
      <c r="F6" s="7">
        <f t="shared" si="0"/>
        <v>64.52459016393442</v>
      </c>
      <c r="G6" s="8">
        <v>76</v>
      </c>
      <c r="H6" s="7">
        <f t="shared" si="1"/>
        <v>30.400000000000002</v>
      </c>
      <c r="I6" s="7">
        <v>76.8</v>
      </c>
      <c r="J6" s="7">
        <f t="shared" si="2"/>
        <v>23.04</v>
      </c>
      <c r="K6" s="9">
        <v>76.66666666666667</v>
      </c>
      <c r="L6" s="7">
        <f t="shared" si="3"/>
        <v>23</v>
      </c>
      <c r="M6" s="10">
        <v>76.44</v>
      </c>
      <c r="N6" s="7">
        <f t="shared" si="4"/>
        <v>30.576</v>
      </c>
      <c r="O6" s="8">
        <v>95.10059016393441</v>
      </c>
      <c r="P6" s="11">
        <v>2</v>
      </c>
      <c r="Q6" s="15"/>
    </row>
    <row r="7" spans="1:17" ht="15">
      <c r="A7" s="5">
        <v>3</v>
      </c>
      <c r="B7" s="4" t="s">
        <v>22</v>
      </c>
      <c r="C7" s="1" t="s">
        <v>23</v>
      </c>
      <c r="D7" s="6">
        <v>301</v>
      </c>
      <c r="E7" s="7">
        <v>98.68852459016394</v>
      </c>
      <c r="F7" s="7">
        <f t="shared" si="0"/>
        <v>59.213114754098356</v>
      </c>
      <c r="G7" s="8">
        <v>88.4</v>
      </c>
      <c r="H7" s="7">
        <f t="shared" si="1"/>
        <v>35.36000000000001</v>
      </c>
      <c r="I7" s="7">
        <v>89.4</v>
      </c>
      <c r="J7" s="7">
        <f t="shared" si="2"/>
        <v>26.82</v>
      </c>
      <c r="K7" s="13">
        <v>81.33333333333333</v>
      </c>
      <c r="L7" s="7">
        <f t="shared" si="3"/>
        <v>24.4</v>
      </c>
      <c r="M7" s="10">
        <v>86.58000000000001</v>
      </c>
      <c r="N7" s="7">
        <f t="shared" si="4"/>
        <v>34.632000000000005</v>
      </c>
      <c r="O7" s="8">
        <v>93.84511475409836</v>
      </c>
      <c r="P7" s="14">
        <v>3</v>
      </c>
      <c r="Q7" s="15"/>
    </row>
    <row r="8" spans="1:17" ht="15">
      <c r="A8" s="5">
        <v>4</v>
      </c>
      <c r="B8" s="2" t="s">
        <v>41</v>
      </c>
      <c r="C8" s="1" t="s">
        <v>24</v>
      </c>
      <c r="D8" s="6">
        <v>309</v>
      </c>
      <c r="E8" s="7">
        <v>101.31147540983608</v>
      </c>
      <c r="F8" s="7">
        <f t="shared" si="0"/>
        <v>60.786885245901644</v>
      </c>
      <c r="G8" s="8">
        <v>76.6</v>
      </c>
      <c r="H8" s="7">
        <f t="shared" si="1"/>
        <v>30.64</v>
      </c>
      <c r="I8" s="7">
        <v>78.6</v>
      </c>
      <c r="J8" s="7">
        <f t="shared" si="2"/>
        <v>23.58</v>
      </c>
      <c r="K8" s="12">
        <v>75.66666666666667</v>
      </c>
      <c r="L8" s="7">
        <f t="shared" si="3"/>
        <v>22.7</v>
      </c>
      <c r="M8" s="12">
        <v>76.92</v>
      </c>
      <c r="N8" s="7">
        <f t="shared" si="4"/>
        <v>30.768</v>
      </c>
      <c r="O8" s="8">
        <v>91.55488524590164</v>
      </c>
      <c r="P8" s="11">
        <v>4</v>
      </c>
      <c r="Q8" s="15"/>
    </row>
    <row r="9" spans="1:17" ht="15">
      <c r="A9" s="5">
        <v>5</v>
      </c>
      <c r="B9" s="4" t="s">
        <v>25</v>
      </c>
      <c r="C9" s="1" t="s">
        <v>26</v>
      </c>
      <c r="D9" s="6">
        <v>304</v>
      </c>
      <c r="E9" s="7">
        <v>99.672131147541</v>
      </c>
      <c r="F9" s="7">
        <f t="shared" si="0"/>
        <v>59.80327868852459</v>
      </c>
      <c r="G9" s="8">
        <v>75.2</v>
      </c>
      <c r="H9" s="7">
        <f t="shared" si="1"/>
        <v>30.080000000000002</v>
      </c>
      <c r="I9" s="7">
        <v>78</v>
      </c>
      <c r="J9" s="7">
        <f t="shared" si="2"/>
        <v>23.4</v>
      </c>
      <c r="K9" s="12">
        <v>75.33333333333333</v>
      </c>
      <c r="L9" s="7">
        <f t="shared" si="3"/>
        <v>22.599999999999998</v>
      </c>
      <c r="M9" s="12">
        <v>76.08</v>
      </c>
      <c r="N9" s="7">
        <f t="shared" si="4"/>
        <v>30.432000000000002</v>
      </c>
      <c r="O9" s="8">
        <v>90.2352786885246</v>
      </c>
      <c r="P9" s="11">
        <v>5</v>
      </c>
      <c r="Q9" s="15"/>
    </row>
    <row r="10" spans="1:17" ht="15">
      <c r="A10" s="5">
        <v>6</v>
      </c>
      <c r="B10" s="4" t="s">
        <v>29</v>
      </c>
      <c r="C10" s="1" t="s">
        <v>30</v>
      </c>
      <c r="D10" s="6">
        <v>297</v>
      </c>
      <c r="E10" s="7">
        <v>97.37704918032787</v>
      </c>
      <c r="F10" s="7">
        <f t="shared" si="0"/>
        <v>58.42622950819672</v>
      </c>
      <c r="G10" s="8">
        <v>56.6</v>
      </c>
      <c r="H10" s="7">
        <f t="shared" si="1"/>
        <v>22.64</v>
      </c>
      <c r="I10" s="7">
        <v>59.8</v>
      </c>
      <c r="J10" s="7">
        <f t="shared" si="2"/>
        <v>17.939999999999998</v>
      </c>
      <c r="K10" s="12">
        <v>56</v>
      </c>
      <c r="L10" s="7">
        <f t="shared" si="3"/>
        <v>16.8</v>
      </c>
      <c r="M10" s="12">
        <v>57.379999999999995</v>
      </c>
      <c r="N10" s="7">
        <f t="shared" si="4"/>
        <v>22.951999999999998</v>
      </c>
      <c r="O10" s="8">
        <v>81.37822950819671</v>
      </c>
      <c r="P10" s="11">
        <v>6</v>
      </c>
      <c r="Q10" s="3" t="s">
        <v>37</v>
      </c>
    </row>
    <row r="11" spans="1:17" ht="15">
      <c r="A11" s="5">
        <v>7</v>
      </c>
      <c r="B11" s="4" t="s">
        <v>33</v>
      </c>
      <c r="C11" s="1" t="s">
        <v>34</v>
      </c>
      <c r="D11" s="6">
        <v>288</v>
      </c>
      <c r="E11" s="7">
        <v>94.42622950819673</v>
      </c>
      <c r="F11" s="7">
        <f t="shared" si="0"/>
        <v>56.65573770491803</v>
      </c>
      <c r="G11" s="8">
        <v>57</v>
      </c>
      <c r="H11" s="7">
        <f t="shared" si="1"/>
        <v>22.8</v>
      </c>
      <c r="I11" s="7">
        <v>58</v>
      </c>
      <c r="J11" s="7">
        <f t="shared" si="2"/>
        <v>17.4</v>
      </c>
      <c r="K11" s="12">
        <v>56</v>
      </c>
      <c r="L11" s="7">
        <f t="shared" si="3"/>
        <v>16.8</v>
      </c>
      <c r="M11" s="12">
        <v>57</v>
      </c>
      <c r="N11" s="7">
        <f t="shared" si="4"/>
        <v>22.8</v>
      </c>
      <c r="O11" s="8">
        <v>79.45573770491804</v>
      </c>
      <c r="P11" s="11">
        <v>7</v>
      </c>
      <c r="Q11" s="3" t="s">
        <v>37</v>
      </c>
    </row>
    <row r="12" spans="1:17" ht="15">
      <c r="A12" s="5">
        <v>8</v>
      </c>
      <c r="B12" s="4" t="s">
        <v>31</v>
      </c>
      <c r="C12" s="1" t="s">
        <v>32</v>
      </c>
      <c r="D12" s="6">
        <v>278</v>
      </c>
      <c r="E12" s="7">
        <v>91.14754098360656</v>
      </c>
      <c r="F12" s="7">
        <f t="shared" si="0"/>
        <v>54.68852459016394</v>
      </c>
      <c r="G12" s="8">
        <v>55.2</v>
      </c>
      <c r="H12" s="7">
        <f t="shared" si="1"/>
        <v>22.080000000000002</v>
      </c>
      <c r="I12" s="7">
        <v>64.2</v>
      </c>
      <c r="J12" s="7">
        <f t="shared" si="2"/>
        <v>19.26</v>
      </c>
      <c r="K12" s="12">
        <v>53.333333333333336</v>
      </c>
      <c r="L12" s="7">
        <f t="shared" si="3"/>
        <v>16</v>
      </c>
      <c r="M12" s="12">
        <v>57.34</v>
      </c>
      <c r="N12" s="7">
        <f t="shared" si="4"/>
        <v>22.936000000000003</v>
      </c>
      <c r="O12" s="8">
        <v>77.62452459016394</v>
      </c>
      <c r="P12" s="11">
        <v>8</v>
      </c>
      <c r="Q12" s="3" t="s">
        <v>37</v>
      </c>
    </row>
    <row r="13" spans="1:17" ht="15">
      <c r="A13" s="5">
        <v>9</v>
      </c>
      <c r="B13" s="2" t="s">
        <v>40</v>
      </c>
      <c r="C13" s="1" t="s">
        <v>35</v>
      </c>
      <c r="D13" s="6">
        <v>251</v>
      </c>
      <c r="E13" s="7">
        <v>82.29508196721311</v>
      </c>
      <c r="F13" s="7">
        <f t="shared" si="0"/>
        <v>49.377049180327866</v>
      </c>
      <c r="G13" s="8">
        <v>64.6</v>
      </c>
      <c r="H13" s="7">
        <f t="shared" si="1"/>
        <v>25.84</v>
      </c>
      <c r="I13" s="7">
        <v>70.2</v>
      </c>
      <c r="J13" s="7">
        <f t="shared" si="2"/>
        <v>21.06</v>
      </c>
      <c r="K13" s="12">
        <v>59.666666666666664</v>
      </c>
      <c r="L13" s="7">
        <f t="shared" si="3"/>
        <v>17.9</v>
      </c>
      <c r="M13" s="12">
        <v>64.8</v>
      </c>
      <c r="N13" s="7">
        <f t="shared" si="4"/>
        <v>25.92</v>
      </c>
      <c r="O13" s="8">
        <v>75.29704918032786</v>
      </c>
      <c r="P13" s="11">
        <v>9</v>
      </c>
      <c r="Q13" s="3" t="s">
        <v>38</v>
      </c>
    </row>
    <row r="14" spans="1:17" ht="15">
      <c r="A14" s="5">
        <v>10</v>
      </c>
      <c r="B14" s="4" t="s">
        <v>27</v>
      </c>
      <c r="C14" s="1" t="s">
        <v>28</v>
      </c>
      <c r="D14" s="6">
        <v>222</v>
      </c>
      <c r="E14" s="7">
        <v>72.78688524590164</v>
      </c>
      <c r="F14" s="7">
        <f t="shared" si="0"/>
        <v>43.67213114754099</v>
      </c>
      <c r="G14" s="8">
        <v>67.8</v>
      </c>
      <c r="H14" s="7">
        <f t="shared" si="1"/>
        <v>27.12</v>
      </c>
      <c r="I14" s="7">
        <v>65.6</v>
      </c>
      <c r="J14" s="7">
        <f t="shared" si="2"/>
        <v>19.679999999999996</v>
      </c>
      <c r="K14" s="12">
        <v>59.666666666666664</v>
      </c>
      <c r="L14" s="7">
        <f t="shared" si="3"/>
        <v>17.9</v>
      </c>
      <c r="M14" s="12">
        <v>64.69999999999999</v>
      </c>
      <c r="N14" s="7">
        <f t="shared" si="4"/>
        <v>25.879999999999995</v>
      </c>
      <c r="O14" s="8">
        <v>69.55213114754099</v>
      </c>
      <c r="P14" s="11">
        <v>10</v>
      </c>
      <c r="Q14" s="15"/>
    </row>
    <row r="15" spans="1:17" ht="15">
      <c r="A15" s="5">
        <v>11</v>
      </c>
      <c r="B15" s="2" t="s">
        <v>42</v>
      </c>
      <c r="C15" s="1" t="s">
        <v>36</v>
      </c>
      <c r="D15" s="6">
        <v>247</v>
      </c>
      <c r="E15" s="7">
        <v>80.98360655737706</v>
      </c>
      <c r="F15" s="7">
        <v>48.590163934426236</v>
      </c>
      <c r="G15" s="8"/>
      <c r="H15" s="7"/>
      <c r="I15" s="7"/>
      <c r="J15" s="7"/>
      <c r="K15" s="7"/>
      <c r="L15" s="7"/>
      <c r="M15" s="7"/>
      <c r="N15" s="7"/>
      <c r="O15" s="7"/>
      <c r="P15" s="11">
        <v>11</v>
      </c>
      <c r="Q15" s="3" t="s">
        <v>39</v>
      </c>
    </row>
  </sheetData>
  <sheetProtection/>
  <mergeCells count="16">
    <mergeCell ref="P2:P4"/>
    <mergeCell ref="Q2:Q4"/>
    <mergeCell ref="I3:J3"/>
    <mergeCell ref="K3:L3"/>
    <mergeCell ref="M3:N3"/>
    <mergeCell ref="A1:Q1"/>
    <mergeCell ref="A2:A4"/>
    <mergeCell ref="B2:B4"/>
    <mergeCell ref="C2:C4"/>
    <mergeCell ref="D2:F2"/>
    <mergeCell ref="G2:N2"/>
    <mergeCell ref="O2:O4"/>
    <mergeCell ref="D3:D4"/>
    <mergeCell ref="E3:E4"/>
    <mergeCell ref="F3:F4"/>
    <mergeCell ref="G3:H3"/>
  </mergeCells>
  <conditionalFormatting sqref="G5:G6">
    <cfRule type="cellIs" priority="3" dxfId="3" operator="greaterThan" stopIfTrue="1">
      <formula>305</formula>
    </cfRule>
  </conditionalFormatting>
  <conditionalFormatting sqref="G6">
    <cfRule type="cellIs" priority="2" dxfId="3" operator="greaterThan" stopIfTrue="1">
      <formula>305</formula>
    </cfRule>
  </conditionalFormatting>
  <conditionalFormatting sqref="G9">
    <cfRule type="cellIs" priority="1" dxfId="3" operator="greaterThan" stopIfTrue="1">
      <formula>305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王伟</cp:lastModifiedBy>
  <cp:lastPrinted>2018-04-23T06:39:57Z</cp:lastPrinted>
  <dcterms:created xsi:type="dcterms:W3CDTF">1996-12-17T01:32:42Z</dcterms:created>
  <dcterms:modified xsi:type="dcterms:W3CDTF">2023-04-06T04:09:31Z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BC5B2A8CB83F43CBACE4ED192A8FEE8F</vt:lpwstr>
  </property>
</Properties>
</file>